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Бюджет 2019 доходы и расходы\Дума\Исполнение за 9 месяцев 2019\"/>
    </mc:Choice>
  </mc:AlternateContent>
  <bookViews>
    <workbookView xWindow="-120" yWindow="-30" windowWidth="9720" windowHeight="9555"/>
  </bookViews>
  <sheets>
    <sheet name="3.7" sheetId="1" r:id="rId1"/>
  </sheets>
  <definedNames>
    <definedName name="_xlnm.Print_Area" localSheetId="0">'3.7'!$B$3:$F$27</definedName>
  </definedNames>
  <calcPr calcId="152511"/>
</workbook>
</file>

<file path=xl/calcChain.xml><?xml version="1.0" encoding="utf-8"?>
<calcChain xmlns="http://schemas.openxmlformats.org/spreadsheetml/2006/main">
  <c r="D7" i="1" l="1"/>
  <c r="F23" i="1" l="1"/>
  <c r="F27" i="1" l="1"/>
  <c r="F14" i="1" l="1"/>
  <c r="F15" i="1"/>
  <c r="F16" i="1"/>
  <c r="F24" i="1"/>
  <c r="F18" i="1"/>
  <c r="F12" i="1"/>
  <c r="F13" i="1"/>
  <c r="D21" i="1" l="1"/>
  <c r="D20" i="1" s="1"/>
  <c r="C21" i="1"/>
  <c r="C20" i="1" s="1"/>
  <c r="D8" i="1"/>
  <c r="C8" i="1"/>
  <c r="E13" i="1"/>
  <c r="E14" i="1"/>
  <c r="E15" i="1"/>
  <c r="E23" i="1"/>
  <c r="F28" i="1"/>
  <c r="F29" i="1"/>
  <c r="E28" i="1"/>
  <c r="E29" i="1"/>
  <c r="F26" i="1" l="1"/>
  <c r="E19" i="1" l="1"/>
  <c r="F19" i="1" l="1"/>
  <c r="E10" i="1" l="1"/>
  <c r="E11" i="1"/>
  <c r="E12" i="1"/>
  <c r="E16" i="1"/>
  <c r="E17" i="1"/>
  <c r="E18" i="1"/>
  <c r="E24" i="1"/>
  <c r="E25" i="1"/>
  <c r="E26" i="1"/>
  <c r="E27" i="1"/>
  <c r="F10" i="1" l="1"/>
  <c r="F11" i="1"/>
  <c r="F17" i="1"/>
  <c r="F25" i="1"/>
  <c r="F8" i="1" l="1"/>
  <c r="E8" i="1" l="1"/>
  <c r="E21" i="1"/>
  <c r="F21" i="1"/>
  <c r="E20" i="1" l="1"/>
  <c r="C7" i="1"/>
  <c r="E7" i="1" s="1"/>
  <c r="F20" i="1"/>
  <c r="F7" i="1" l="1"/>
</calcChain>
</file>

<file path=xl/sharedStrings.xml><?xml version="1.0" encoding="utf-8"?>
<sst xmlns="http://schemas.openxmlformats.org/spreadsheetml/2006/main" count="29" uniqueCount="28">
  <si>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</si>
  <si>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</si>
  <si>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</si>
  <si>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</si>
  <si>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</si>
  <si>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</si>
  <si>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</si>
  <si>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</si>
  <si>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</si>
  <si>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</si>
  <si>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</si>
  <si>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</si>
  <si>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</si>
  <si>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</si>
  <si>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</si>
  <si>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</si>
  <si>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</si>
  <si>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</si>
  <si>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</si>
  <si>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</si>
  <si>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</si>
  <si>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</si>
  <si>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</si>
  <si>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</si>
  <si>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</si>
  <si>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Исполнение за 9 месяцев              2018 года</t>
  </si>
  <si>
    <t>Исполнение за 9 месяцев                  2019 года</t>
  </si>
  <si>
    <t>Сведения о поступлении доходов в бюджет Нижневартовского района по видам доходов за 9 месяцев 2019 года в сравнении с 9 месяцами 2018 года,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</si>
</sst>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/>
    <xf numFmtId="164" fontId="8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0" xfId="0" applyFont="1"/>
    <xf numFmtId="0" fontId="8" fillId="2" borderId="1" xfId="0" applyFont="1" applyFill="1" applyBorder="1"/>
    <xf numFmtId="0" fontId="10" fillId="0" borderId="1" xfId="0" applyFont="1" applyBorder="1"/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vertical="top" wrapText="1"/>
    </xf>
    <xf numFmtId="164" fontId="9" fillId="0" borderId="0" xfId="0" applyNumberFormat="1" applyFont="1"/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10" fillId="0" borderId="0" xfId="0" applyFont="1"/>
    <xf numFmtId="14" fontId="10" fillId="0" borderId="0" xfId="0" applyNumberFormat="1" applyFont="1"/>
    <xf numFmtId="4" fontId="10" fillId="0" borderId="0" xfId="0" applyNumberFormat="1" applyFont="1"/>
    <xf numFmtId="164" fontId="12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9"/>
  <sheetViews>
    <sheetView tabSelected="1" topLeftCell="B3" workbookViewId="0">
      <selection activeCell="D15" sqref="D15"/>
    </sheetView>
  </sheetViews>
  <sheetFormatPr defaultRowHeight="15" x14ac:dyDescent="0.25"/>
  <cols>
    <col min="1" max="1" width="0" style="2" hidden="1" customWidth="1"/>
    <col min="2" max="2" width="53.28515625" style="2" customWidth="1"/>
    <col min="3" max="3" width="17" style="25" customWidth="1"/>
    <col min="4" max="4" width="16.85546875" style="25" customWidth="1"/>
    <col min="5" max="5" width="14" style="2" customWidth="1"/>
    <col min="6" max="6" width="16.85546875" style="2" customWidth="1"/>
    <col min="7" max="16384" width="9.140625" style="2"/>
  </cols>
  <sheetData>
    <row r="1" spans="1:6" hidden="1" x14ac:dyDescent="0.25">
      <c r="C1" s="26">
        <v>43373</v>
      </c>
      <c r="D1" s="26">
        <v>43738</v>
      </c>
    </row>
    <row r="2" spans="1:6" hidden="1" x14ac:dyDescent="0.25">
      <c r="C2" s="27">
        <v>3451010782.1399999</v>
      </c>
      <c r="D2" s="27">
        <v>3453745062.29</v>
      </c>
    </row>
    <row r="3" spans="1:6" ht="68.25" customHeight="1" x14ac:dyDescent="0.25">
      <c r="A3" s="1"/>
      <c r="B3" s="29" t="s">
        <v>27</v>
      </c>
      <c r="C3" s="29"/>
      <c r="D3" s="29"/>
      <c r="E3" s="29"/>
      <c r="F3" s="29"/>
    </row>
    <row r="4" spans="1:6" ht="23.25" customHeight="1" x14ac:dyDescent="0.25">
      <c r="B4" s="32" t="s">
        <v>0</v>
      </c>
      <c r="C4" s="34" t="s">
        <v>25</v>
      </c>
      <c r="D4" s="34" t="s">
        <v>26</v>
      </c>
      <c r="E4" s="30" t="s">
        <v>12</v>
      </c>
      <c r="F4" s="30" t="s">
        <v>14</v>
      </c>
    </row>
    <row r="5" spans="1:6" ht="40.5" customHeight="1" x14ac:dyDescent="0.25">
      <c r="B5" s="33"/>
      <c r="C5" s="34"/>
      <c r="D5" s="34"/>
      <c r="E5" s="31"/>
      <c r="F5" s="31"/>
    </row>
    <row r="6" spans="1:6" x14ac:dyDescent="0.25">
      <c r="B6" s="3">
        <v>1</v>
      </c>
      <c r="C6" s="4">
        <v>2</v>
      </c>
      <c r="D6" s="4">
        <v>3</v>
      </c>
      <c r="E6" s="5">
        <v>4</v>
      </c>
      <c r="F6" s="5">
        <v>5</v>
      </c>
    </row>
    <row r="7" spans="1:6" x14ac:dyDescent="0.25">
      <c r="B7" s="6" t="s">
        <v>1</v>
      </c>
      <c r="C7" s="7">
        <f>C8+C20</f>
        <v>3451010.7739999997</v>
      </c>
      <c r="D7" s="7">
        <f>D8+D20+0.1</f>
        <v>3453745.1039999998</v>
      </c>
      <c r="E7" s="8">
        <f>D7-C7</f>
        <v>2734.3300000000745</v>
      </c>
      <c r="F7" s="8">
        <f>D7/C7*100</f>
        <v>100.07923272858493</v>
      </c>
    </row>
    <row r="8" spans="1:6" s="9" customFormat="1" x14ac:dyDescent="0.25">
      <c r="B8" s="10" t="s">
        <v>7</v>
      </c>
      <c r="C8" s="7">
        <f>C10+C11+C12+C13+C14+C15+C16+C17+C18+C19</f>
        <v>1628968.747</v>
      </c>
      <c r="D8" s="7">
        <f>D10+D11+D12+D13+D14+D15+D16+D17+D18+D19</f>
        <v>1689717.6710000001</v>
      </c>
      <c r="E8" s="8">
        <f>D8-C8</f>
        <v>60748.924000000115</v>
      </c>
      <c r="F8" s="8">
        <f>D8/C8*100</f>
        <v>103.72928726299253</v>
      </c>
    </row>
    <row r="9" spans="1:6" s="9" customFormat="1" x14ac:dyDescent="0.25">
      <c r="B9" s="11" t="s">
        <v>2</v>
      </c>
      <c r="C9" s="12"/>
      <c r="D9" s="12"/>
      <c r="E9" s="13"/>
      <c r="F9" s="14"/>
    </row>
    <row r="10" spans="1:6" s="9" customFormat="1" x14ac:dyDescent="0.25">
      <c r="B10" s="11" t="s">
        <v>3</v>
      </c>
      <c r="C10" s="12">
        <v>1032111.556</v>
      </c>
      <c r="D10" s="12">
        <v>1143514.398</v>
      </c>
      <c r="E10" s="13">
        <f t="shared" ref="E10:E19" si="0">D10-C10</f>
        <v>111402.84200000006</v>
      </c>
      <c r="F10" s="14">
        <f t="shared" ref="F10:F19" si="1">D10/C10*100</f>
        <v>110.79368226742343</v>
      </c>
    </row>
    <row r="11" spans="1:6" s="9" customFormat="1" ht="30" x14ac:dyDescent="0.25">
      <c r="B11" s="15" t="s">
        <v>5</v>
      </c>
      <c r="C11" s="12">
        <v>8005.415</v>
      </c>
      <c r="D11" s="12">
        <v>8334.518</v>
      </c>
      <c r="E11" s="13">
        <f t="shared" si="0"/>
        <v>329.10300000000007</v>
      </c>
      <c r="F11" s="14">
        <f t="shared" si="1"/>
        <v>104.11100486358296</v>
      </c>
    </row>
    <row r="12" spans="1:6" s="9" customFormat="1" ht="30" x14ac:dyDescent="0.25">
      <c r="B12" s="16" t="s">
        <v>16</v>
      </c>
      <c r="C12" s="12">
        <v>45423.516000000003</v>
      </c>
      <c r="D12" s="12">
        <v>51214.521000000001</v>
      </c>
      <c r="E12" s="13">
        <f t="shared" si="0"/>
        <v>5791.0049999999974</v>
      </c>
      <c r="F12" s="14">
        <f t="shared" si="1"/>
        <v>112.74891402065836</v>
      </c>
    </row>
    <row r="13" spans="1:6" s="9" customFormat="1" ht="30" x14ac:dyDescent="0.25">
      <c r="B13" s="16" t="s">
        <v>17</v>
      </c>
      <c r="C13" s="12">
        <v>6961.0439999999999</v>
      </c>
      <c r="D13" s="12">
        <v>6100.01</v>
      </c>
      <c r="E13" s="13">
        <f t="shared" si="0"/>
        <v>-861.03399999999965</v>
      </c>
      <c r="F13" s="14">
        <f t="shared" si="1"/>
        <v>87.630677237494837</v>
      </c>
    </row>
    <row r="14" spans="1:6" s="9" customFormat="1" x14ac:dyDescent="0.25">
      <c r="B14" s="16" t="s">
        <v>4</v>
      </c>
      <c r="C14" s="12">
        <v>384.161</v>
      </c>
      <c r="D14" s="12">
        <v>135.334</v>
      </c>
      <c r="E14" s="13">
        <f t="shared" si="0"/>
        <v>-248.827</v>
      </c>
      <c r="F14" s="14">
        <f t="shared" si="1"/>
        <v>35.228458901346052</v>
      </c>
    </row>
    <row r="15" spans="1:6" s="9" customFormat="1" ht="30" x14ac:dyDescent="0.25">
      <c r="B15" s="16" t="s">
        <v>18</v>
      </c>
      <c r="C15" s="12">
        <v>2160.2440000000001</v>
      </c>
      <c r="D15" s="12">
        <v>2445.4</v>
      </c>
      <c r="E15" s="13">
        <f t="shared" si="0"/>
        <v>285.15599999999995</v>
      </c>
      <c r="F15" s="14">
        <f t="shared" si="1"/>
        <v>113.20017553572652</v>
      </c>
    </row>
    <row r="16" spans="1:6" s="9" customFormat="1" x14ac:dyDescent="0.25">
      <c r="B16" s="11" t="s">
        <v>19</v>
      </c>
      <c r="C16" s="12">
        <v>254.96299999999999</v>
      </c>
      <c r="D16" s="12">
        <v>823.32100000000003</v>
      </c>
      <c r="E16" s="13">
        <f t="shared" si="0"/>
        <v>568.35800000000006</v>
      </c>
      <c r="F16" s="14">
        <f t="shared" si="1"/>
        <v>322.917835136863</v>
      </c>
    </row>
    <row r="17" spans="2:8" s="9" customFormat="1" x14ac:dyDescent="0.25">
      <c r="B17" s="11" t="s">
        <v>20</v>
      </c>
      <c r="C17" s="12">
        <v>19866.762999999999</v>
      </c>
      <c r="D17" s="12">
        <v>20415.811000000002</v>
      </c>
      <c r="E17" s="13">
        <f t="shared" si="0"/>
        <v>549.0480000000025</v>
      </c>
      <c r="F17" s="14">
        <f t="shared" si="1"/>
        <v>102.76365102860493</v>
      </c>
    </row>
    <row r="18" spans="2:8" s="9" customFormat="1" x14ac:dyDescent="0.25">
      <c r="B18" s="11" t="s">
        <v>21</v>
      </c>
      <c r="C18" s="12">
        <v>2612.922</v>
      </c>
      <c r="D18" s="12">
        <v>3381.4580000000001</v>
      </c>
      <c r="E18" s="13">
        <f t="shared" si="0"/>
        <v>768.53600000000006</v>
      </c>
      <c r="F18" s="14">
        <f t="shared" si="1"/>
        <v>129.41289483574329</v>
      </c>
    </row>
    <row r="19" spans="2:8" s="9" customFormat="1" x14ac:dyDescent="0.25">
      <c r="B19" s="11" t="s">
        <v>15</v>
      </c>
      <c r="C19" s="12">
        <v>511188.163</v>
      </c>
      <c r="D19" s="12">
        <v>453352.9</v>
      </c>
      <c r="E19" s="13">
        <f t="shared" si="0"/>
        <v>-57835.262999999977</v>
      </c>
      <c r="F19" s="14">
        <f t="shared" si="1"/>
        <v>88.686110675845214</v>
      </c>
      <c r="H19" s="17"/>
    </row>
    <row r="20" spans="2:8" x14ac:dyDescent="0.25">
      <c r="B20" s="6" t="s">
        <v>11</v>
      </c>
      <c r="C20" s="7">
        <f>C21+C27+C28+C29</f>
        <v>1822042.0269999998</v>
      </c>
      <c r="D20" s="7">
        <f>D21+D27+D28+D29</f>
        <v>1764027.3329999996</v>
      </c>
      <c r="E20" s="8">
        <f t="shared" ref="E20:E21" si="2">D20-C20</f>
        <v>-58014.694000000134</v>
      </c>
      <c r="F20" s="8">
        <f t="shared" ref="F20:F23" si="3">D20/C20*100</f>
        <v>96.815951929741075</v>
      </c>
    </row>
    <row r="21" spans="2:8" ht="30" x14ac:dyDescent="0.25">
      <c r="B21" s="18" t="s">
        <v>6</v>
      </c>
      <c r="C21" s="12">
        <f>C23+C24+C25+C26</f>
        <v>1594957.2179999999</v>
      </c>
      <c r="D21" s="12">
        <f>D23+D24+D25+D26</f>
        <v>1725311.9949999996</v>
      </c>
      <c r="E21" s="13">
        <f t="shared" si="2"/>
        <v>130354.77699999977</v>
      </c>
      <c r="F21" s="14">
        <f t="shared" si="3"/>
        <v>108.17293251059476</v>
      </c>
    </row>
    <row r="22" spans="2:8" x14ac:dyDescent="0.25">
      <c r="B22" s="18" t="s">
        <v>2</v>
      </c>
      <c r="C22" s="12"/>
      <c r="D22" s="12"/>
      <c r="E22" s="13"/>
      <c r="F22" s="14"/>
    </row>
    <row r="23" spans="2:8" ht="30" x14ac:dyDescent="0.25">
      <c r="B23" s="19" t="s">
        <v>22</v>
      </c>
      <c r="C23" s="28">
        <v>81580.5</v>
      </c>
      <c r="D23" s="28">
        <v>82391.06</v>
      </c>
      <c r="E23" s="20">
        <f>D23-C23</f>
        <v>810.55999999999767</v>
      </c>
      <c r="F23" s="14">
        <f t="shared" si="3"/>
        <v>100.9935707675241</v>
      </c>
    </row>
    <row r="24" spans="2:8" ht="30" x14ac:dyDescent="0.25">
      <c r="B24" s="19" t="s">
        <v>8</v>
      </c>
      <c r="C24" s="28">
        <v>222169.31400000001</v>
      </c>
      <c r="D24" s="28">
        <v>199721.587</v>
      </c>
      <c r="E24" s="13">
        <f>D24-C24</f>
        <v>-22447.727000000014</v>
      </c>
      <c r="F24" s="21">
        <f>D24/C24*100</f>
        <v>89.89611724686695</v>
      </c>
    </row>
    <row r="25" spans="2:8" ht="30" x14ac:dyDescent="0.25">
      <c r="B25" s="19" t="s">
        <v>13</v>
      </c>
      <c r="C25" s="28">
        <v>1043568.798</v>
      </c>
      <c r="D25" s="28">
        <v>1166391.9169999999</v>
      </c>
      <c r="E25" s="13">
        <f>D25-C25</f>
        <v>122823.11899999995</v>
      </c>
      <c r="F25" s="21">
        <f>D25/C25*100</f>
        <v>111.76952772403608</v>
      </c>
    </row>
    <row r="26" spans="2:8" x14ac:dyDescent="0.25">
      <c r="B26" s="22" t="s">
        <v>9</v>
      </c>
      <c r="C26" s="28">
        <v>247638.606</v>
      </c>
      <c r="D26" s="28">
        <v>276807.43099999998</v>
      </c>
      <c r="E26" s="13">
        <f>D26-C26</f>
        <v>29168.824999999983</v>
      </c>
      <c r="F26" s="21">
        <f>D26/C26*100</f>
        <v>111.77878743187561</v>
      </c>
    </row>
    <row r="27" spans="2:8" x14ac:dyDescent="0.25">
      <c r="B27" s="23" t="s">
        <v>10</v>
      </c>
      <c r="C27" s="12">
        <v>225236.90900000001</v>
      </c>
      <c r="D27" s="12">
        <v>39169.305</v>
      </c>
      <c r="E27" s="13">
        <f>D27-C27</f>
        <v>-186067.60400000002</v>
      </c>
      <c r="F27" s="21">
        <f>D27/C27*100</f>
        <v>17.39026928308628</v>
      </c>
    </row>
    <row r="28" spans="2:8" ht="63.75" customHeight="1" x14ac:dyDescent="0.25">
      <c r="B28" s="24" t="s">
        <v>24</v>
      </c>
      <c r="C28" s="12">
        <v>2772.8110000000001</v>
      </c>
      <c r="D28" s="12">
        <v>47.97</v>
      </c>
      <c r="E28" s="13">
        <f t="shared" ref="E28:E29" si="4">D28-C28</f>
        <v>-2724.8410000000003</v>
      </c>
      <c r="F28" s="14">
        <f t="shared" ref="F28:F29" si="5">D28/C28*100</f>
        <v>1.7300133330400087</v>
      </c>
    </row>
    <row r="29" spans="2:8" ht="45" x14ac:dyDescent="0.25">
      <c r="B29" s="24" t="s">
        <v>23</v>
      </c>
      <c r="C29" s="12">
        <v>-924.91099999999994</v>
      </c>
      <c r="D29" s="12">
        <v>-501.93700000000001</v>
      </c>
      <c r="E29" s="13">
        <f t="shared" si="4"/>
        <v>422.97399999999993</v>
      </c>
      <c r="F29" s="14">
        <f t="shared" si="5"/>
        <v>54.268680986603037</v>
      </c>
    </row>
  </sheetData>
  <mergeCells count="6">
    <mergeCell ref="B3:F3"/>
    <mergeCell ref="E4:E5"/>
    <mergeCell ref="F4:F5"/>
    <mergeCell ref="B4:B5"/>
    <mergeCell ref="C4:C5"/>
    <mergeCell ref="D4:D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BaevaVM</cp:lastModifiedBy>
  <cp:lastPrinted>2019-04-15T05:55:43Z</cp:lastPrinted>
  <dcterms:created xsi:type="dcterms:W3CDTF">2015-05-06T07:14:08Z</dcterms:created>
  <dcterms:modified xsi:type="dcterms:W3CDTF">2019-11-26T06:35:25Z</dcterms:modified>
</cp:coreProperties>
</file>